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505" windowHeight="9600"/>
  </bookViews>
  <sheets>
    <sheet name="B" sheetId="3" r:id="rId1"/>
  </sheets>
  <calcPr calcId="145621"/>
</workbook>
</file>

<file path=xl/calcChain.xml><?xml version="1.0" encoding="utf-8"?>
<calcChain xmlns="http://schemas.openxmlformats.org/spreadsheetml/2006/main">
  <c r="B4" i="3" l="1"/>
  <c r="B3" i="3"/>
  <c r="H57" i="3" l="1"/>
  <c r="H56" i="3"/>
  <c r="H55" i="3"/>
  <c r="H54" i="3"/>
  <c r="H53" i="3"/>
  <c r="H52" i="3"/>
  <c r="H51" i="3"/>
  <c r="H50" i="3"/>
  <c r="H49" i="3"/>
  <c r="H48" i="3"/>
  <c r="H47" i="3"/>
  <c r="H46" i="3"/>
  <c r="H45" i="3"/>
  <c r="H40" i="3"/>
  <c r="H35" i="3"/>
  <c r="H30" i="3"/>
  <c r="H25" i="3"/>
  <c r="H24" i="3"/>
  <c r="H23" i="3"/>
  <c r="H22" i="3"/>
  <c r="H21" i="3"/>
  <c r="H20" i="3"/>
  <c r="H19" i="3"/>
  <c r="H18" i="3"/>
  <c r="H17" i="3"/>
  <c r="H16" i="3"/>
  <c r="H15" i="3"/>
  <c r="H10" i="3"/>
  <c r="H5" i="3"/>
  <c r="H58" i="3" l="1"/>
  <c r="H59" i="3" s="1"/>
</calcChain>
</file>

<file path=xl/sharedStrings.xml><?xml version="1.0" encoding="utf-8"?>
<sst xmlns="http://schemas.openxmlformats.org/spreadsheetml/2006/main" count="142" uniqueCount="88">
  <si>
    <t>A</t>
  </si>
  <si>
    <t>B</t>
  </si>
  <si>
    <t>C</t>
  </si>
  <si>
    <t>D</t>
  </si>
  <si>
    <t>E</t>
  </si>
  <si>
    <t>0,5 MiB</t>
  </si>
  <si>
    <t>0,05 GiB</t>
  </si>
  <si>
    <t>0,005 TiB</t>
  </si>
  <si>
    <t>1000000 bájt</t>
  </si>
  <si>
    <t>1.</t>
  </si>
  <si>
    <t>jó válasz</t>
  </si>
  <si>
    <t>2.</t>
  </si>
  <si>
    <t>pont</t>
  </si>
  <si>
    <t>válasz</t>
  </si>
  <si>
    <t>3.</t>
  </si>
  <si>
    <t>4.</t>
  </si>
  <si>
    <t>Számozással alakítsd ki a mértékegységek növekvő sorrendjét! A legkisebb 1, a legnagyobb 5.</t>
  </si>
  <si>
    <t>5.</t>
  </si>
  <si>
    <t>1023 bájt</t>
  </si>
  <si>
    <t>1 KiB</t>
  </si>
  <si>
    <t>1025 bájt</t>
  </si>
  <si>
    <t>0,1 MiB</t>
  </si>
  <si>
    <t>100 KiB</t>
  </si>
  <si>
    <t>6.</t>
  </si>
  <si>
    <t>7.</t>
  </si>
  <si>
    <t>8.</t>
  </si>
  <si>
    <t>9.</t>
  </si>
  <si>
    <t>2,5 Mib hány bájt?</t>
  </si>
  <si>
    <t>10.</t>
  </si>
  <si>
    <t>11.</t>
  </si>
  <si>
    <t>Számítsd át a kettes számrendszerbeli számot tizesbe!
110011b=</t>
  </si>
  <si>
    <t>12.</t>
  </si>
  <si>
    <t>13.</t>
  </si>
  <si>
    <t>14.</t>
  </si>
  <si>
    <t>Számítsd át a tizes számrendszerbeli számot kettesbe!
A bináris szám után ne felejtsd el a b betűt! 
26=</t>
  </si>
  <si>
    <t>11010b</t>
  </si>
  <si>
    <t>15.</t>
  </si>
  <si>
    <t>16.</t>
  </si>
  <si>
    <t>Az SI rendszerben a szomszédos előtagok között a váltószám 1000. (I=igaz, H=hamis)</t>
  </si>
  <si>
    <t>I</t>
  </si>
  <si>
    <t>H</t>
  </si>
  <si>
    <t>17.</t>
  </si>
  <si>
    <t>18.</t>
  </si>
  <si>
    <t>19.</t>
  </si>
  <si>
    <t>20.</t>
  </si>
  <si>
    <t>Az informatikában, az adatmennyiség mérésénél a szomszédos előtagok között a váltószám 1000. (I=igaz, H=hamis)</t>
  </si>
  <si>
    <t>Az informatikában, az adatmennyiség mérésénél a szomszédos előtagok között a váltószám 1024. (I=igaz, H=hamis)</t>
  </si>
  <si>
    <t>21.</t>
  </si>
  <si>
    <t>1024 KiB, hány MiB?</t>
  </si>
  <si>
    <t>22.</t>
  </si>
  <si>
    <t>1024 bájt, hány KiB?</t>
  </si>
  <si>
    <t>23.</t>
  </si>
  <si>
    <t>24.</t>
  </si>
  <si>
    <t>1/8</t>
  </si>
  <si>
    <t>25.</t>
  </si>
  <si>
    <t>26.</t>
  </si>
  <si>
    <t>X</t>
  </si>
  <si>
    <t>27.</t>
  </si>
  <si>
    <t>Tegyél X-et a jó válasz mellé!
Válaszd ki a logikai műveleteket!</t>
  </si>
  <si>
    <t>NEM</t>
  </si>
  <si>
    <t>LEHET</t>
  </si>
  <si>
    <t>ÉS</t>
  </si>
  <si>
    <t>VAGY</t>
  </si>
  <si>
    <t>28.</t>
  </si>
  <si>
    <t>29.</t>
  </si>
  <si>
    <t>Végezd el az alábbi műveletet!
B=1; ˥B=</t>
  </si>
  <si>
    <t>Végezd el az alábbi műveletet!
B=1; A=0; A ˅ B=</t>
  </si>
  <si>
    <t>Végezd el az alábbi műveletet!
B=1; A=0; ˥(A ˄ B)=</t>
  </si>
  <si>
    <t>Végezd el az alábbi műveletet!
B=1; A=0; ˥(A ˅ B)=</t>
  </si>
  <si>
    <t>Végezd el az alábbi műveletet!
B=1; A=0; ˥(˥A ˅ B)=</t>
  </si>
  <si>
    <t>Végezd el az alábbi műveletet!
B=1; A=0; ˥(˥A ˅ ˥B)=</t>
  </si>
  <si>
    <t>Végezd el az alábbi műveletet!
B=1; A=0; ˥(A ˅ B) ˅ (A ˅ B)=</t>
  </si>
  <si>
    <t>Végezd el az alábbi műveletet!
B=1; A=0; ˥((A ˅ B) ˅ (A ˅ B))=</t>
  </si>
  <si>
    <t>Elérhető pontszám:</t>
  </si>
  <si>
    <t>Informatikai alapismeretek teszt</t>
  </si>
  <si>
    <t>5000 KiB</t>
  </si>
  <si>
    <t>3,5 bájt hány bit?</t>
  </si>
  <si>
    <t>Hány db 5,33 Mib-os kép fér el egy DVD-n?</t>
  </si>
  <si>
    <t>Az SI rendszerben a 2. szomszéd előtagok között a váltószám 1000*10 (tízezer). (I=igaz, H=hamis)</t>
  </si>
  <si>
    <t>Az informatikában, az adatmennyiség mérésénél a szomszédos előtagok között a váltószám 10^10. (I=igaz, H=hamis)</t>
  </si>
  <si>
    <t>80 bit hány bájt?</t>
  </si>
  <si>
    <t>KISEBB</t>
  </si>
  <si>
    <t>Végezd el az alábbi műveletet!
A=1; ˥A=</t>
  </si>
  <si>
    <t>Végezd el az alábbi műveletet!
B=0; A=0; ˥A ˅ B=</t>
  </si>
  <si>
    <t>Végezd el az alábbi műveletet!
B=1; A=1; ˥A ˄ B=</t>
  </si>
  <si>
    <t>Végezd el az alábbi műveletet!
B=1; A=0; (A ˅ B) ˄ (A ˄ B)=</t>
  </si>
  <si>
    <t>Végezd el az alábbi műveletet!
B=1; A=1; (A ˅ B) ˅ (A ˅ B)=</t>
  </si>
  <si>
    <t>név: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</si>
</sst>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 tint="-0.14999847407452621"/>
      <name val="Arial"/>
      <family val="2"/>
      <charset val="238"/>
    </font>
    <font>
      <b/>
      <sz val="14"/>
      <color theme="0" tint="-0.1499984740745262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9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right" vertical="center" indent="1"/>
    </xf>
    <xf numFmtId="49" fontId="0" fillId="0" borderId="2" xfId="0" applyNumberFormat="1" applyBorder="1" applyAlignment="1">
      <alignment horizontal="right" vertical="center" indent="1"/>
    </xf>
    <xf numFmtId="49" fontId="0" fillId="0" borderId="2" xfId="0" applyNumberFormat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right" vertical="center" inden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right" vertical="center" indent="1"/>
    </xf>
    <xf numFmtId="0" fontId="3" fillId="2" borderId="15" xfId="0" applyFont="1" applyFill="1" applyBorder="1" applyAlignment="1" applyProtection="1">
      <alignment horizontal="right" vertical="center" indent="1"/>
      <protection locked="0"/>
    </xf>
    <xf numFmtId="0" fontId="3" fillId="3" borderId="17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left" vertical="center" indent="1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9" fontId="5" fillId="3" borderId="8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1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tabSelected="1" workbookViewId="0">
      <selection activeCell="F18" sqref="F18"/>
    </sheetView>
  </sheetViews>
  <sheetFormatPr defaultRowHeight="14.25" x14ac:dyDescent="0.2"/>
  <cols>
    <col min="3" max="3" width="54.25" customWidth="1"/>
    <col min="4" max="4" width="5.625" customWidth="1"/>
    <col min="5" max="5" width="14.75" customWidth="1"/>
    <col min="6" max="6" width="15.625" customWidth="1"/>
    <col min="7" max="9" width="9" hidden="1" customWidth="1"/>
    <col min="10" max="12" width="0" hidden="1" customWidth="1"/>
  </cols>
  <sheetData>
    <row r="1" spans="2:12" ht="15" thickBot="1" x14ac:dyDescent="0.25"/>
    <row r="2" spans="2:12" ht="18" x14ac:dyDescent="0.2">
      <c r="B2" s="33" t="s">
        <v>74</v>
      </c>
      <c r="C2" s="34"/>
      <c r="D2" s="20" t="s">
        <v>87</v>
      </c>
      <c r="E2" s="37"/>
      <c r="F2" s="38"/>
    </row>
    <row r="3" spans="2:12" ht="18" x14ac:dyDescent="0.2">
      <c r="B3" s="23">
        <f>H59</f>
        <v>0</v>
      </c>
      <c r="C3" s="21"/>
      <c r="D3" s="21"/>
      <c r="E3" s="21"/>
      <c r="F3" s="22"/>
    </row>
    <row r="4" spans="2:12" ht="27" customHeight="1" thickBot="1" x14ac:dyDescent="0.25">
      <c r="B4" s="24">
        <f>VLOOKUP(B3,K5:L9,2,TRUE)</f>
        <v>1</v>
      </c>
      <c r="C4" s="16" t="s">
        <v>73</v>
      </c>
      <c r="D4" s="17">
        <v>29</v>
      </c>
      <c r="E4" s="18"/>
      <c r="F4" s="19" t="s">
        <v>13</v>
      </c>
      <c r="G4" t="s">
        <v>10</v>
      </c>
      <c r="H4" t="s">
        <v>12</v>
      </c>
    </row>
    <row r="5" spans="2:12" ht="20.100000000000001" customHeight="1" thickBot="1" x14ac:dyDescent="0.25">
      <c r="B5" s="35" t="s">
        <v>9</v>
      </c>
      <c r="C5" s="36" t="s">
        <v>16</v>
      </c>
      <c r="D5" s="13" t="s">
        <v>0</v>
      </c>
      <c r="E5" s="14" t="s">
        <v>5</v>
      </c>
      <c r="F5" s="15"/>
      <c r="G5">
        <v>1</v>
      </c>
      <c r="H5">
        <f>IF(F5=G5,IF(F6=G6,IF(F7=G7,IF(F8=G8,IF(F9=G9,1,0),0),0),0),0)</f>
        <v>0</v>
      </c>
      <c r="I5">
        <v>1</v>
      </c>
      <c r="K5">
        <v>0</v>
      </c>
      <c r="L5">
        <v>1</v>
      </c>
    </row>
    <row r="6" spans="2:12" ht="20.100000000000001" customHeight="1" thickBot="1" x14ac:dyDescent="0.25">
      <c r="B6" s="27"/>
      <c r="C6" s="25"/>
      <c r="D6" s="4" t="s">
        <v>1</v>
      </c>
      <c r="E6" s="6" t="s">
        <v>75</v>
      </c>
      <c r="F6" s="9"/>
      <c r="G6">
        <v>3</v>
      </c>
      <c r="I6">
        <v>2</v>
      </c>
      <c r="K6">
        <v>0.49</v>
      </c>
      <c r="L6">
        <v>2</v>
      </c>
    </row>
    <row r="7" spans="2:12" ht="20.100000000000001" customHeight="1" thickBot="1" x14ac:dyDescent="0.25">
      <c r="B7" s="27"/>
      <c r="C7" s="25"/>
      <c r="D7" s="4" t="s">
        <v>2</v>
      </c>
      <c r="E7" s="6" t="s">
        <v>6</v>
      </c>
      <c r="F7" s="9"/>
      <c r="G7">
        <v>4</v>
      </c>
      <c r="I7">
        <v>3</v>
      </c>
      <c r="K7">
        <v>0.65</v>
      </c>
      <c r="L7">
        <v>3</v>
      </c>
    </row>
    <row r="8" spans="2:12" ht="20.100000000000001" customHeight="1" thickBot="1" x14ac:dyDescent="0.25">
      <c r="B8" s="27"/>
      <c r="C8" s="25"/>
      <c r="D8" s="4" t="s">
        <v>3</v>
      </c>
      <c r="E8" s="6" t="s">
        <v>7</v>
      </c>
      <c r="F8" s="9"/>
      <c r="G8">
        <v>5</v>
      </c>
      <c r="I8">
        <v>4</v>
      </c>
      <c r="K8">
        <v>0.79</v>
      </c>
      <c r="L8">
        <v>4</v>
      </c>
    </row>
    <row r="9" spans="2:12" ht="20.100000000000001" customHeight="1" thickBot="1" x14ac:dyDescent="0.25">
      <c r="B9" s="27"/>
      <c r="C9" s="25"/>
      <c r="D9" s="4" t="s">
        <v>4</v>
      </c>
      <c r="E9" s="6" t="s">
        <v>8</v>
      </c>
      <c r="F9" s="9"/>
      <c r="G9">
        <v>2</v>
      </c>
      <c r="I9">
        <v>5</v>
      </c>
      <c r="K9">
        <v>0.89</v>
      </c>
      <c r="L9">
        <v>5</v>
      </c>
    </row>
    <row r="10" spans="2:12" ht="20.100000000000001" customHeight="1" thickBot="1" x14ac:dyDescent="0.25">
      <c r="B10" s="35" t="s">
        <v>11</v>
      </c>
      <c r="C10" s="25" t="s">
        <v>16</v>
      </c>
      <c r="D10" s="4" t="s">
        <v>0</v>
      </c>
      <c r="E10" s="6" t="s">
        <v>20</v>
      </c>
      <c r="F10" s="9"/>
      <c r="G10">
        <v>3</v>
      </c>
      <c r="H10">
        <f>IF(F10=G10,IF(F11=G11,IF(F12=G12,IF(F13=G13,IF(F14=G14,1,0),0),0),0),0)</f>
        <v>0</v>
      </c>
      <c r="I10">
        <v>1</v>
      </c>
    </row>
    <row r="11" spans="2:12" ht="20.100000000000001" customHeight="1" thickBot="1" x14ac:dyDescent="0.25">
      <c r="B11" s="27"/>
      <c r="C11" s="25"/>
      <c r="D11" s="4" t="s">
        <v>1</v>
      </c>
      <c r="E11" s="6" t="s">
        <v>19</v>
      </c>
      <c r="F11" s="9"/>
      <c r="G11">
        <v>2</v>
      </c>
      <c r="I11">
        <v>2</v>
      </c>
    </row>
    <row r="12" spans="2:12" ht="20.100000000000001" customHeight="1" thickBot="1" x14ac:dyDescent="0.25">
      <c r="B12" s="27"/>
      <c r="C12" s="25"/>
      <c r="D12" s="4" t="s">
        <v>2</v>
      </c>
      <c r="E12" s="6" t="s">
        <v>18</v>
      </c>
      <c r="F12" s="9"/>
      <c r="G12">
        <v>1</v>
      </c>
      <c r="I12">
        <v>3</v>
      </c>
    </row>
    <row r="13" spans="2:12" ht="20.100000000000001" customHeight="1" thickBot="1" x14ac:dyDescent="0.25">
      <c r="B13" s="27"/>
      <c r="C13" s="25"/>
      <c r="D13" s="4" t="s">
        <v>3</v>
      </c>
      <c r="E13" s="6" t="s">
        <v>21</v>
      </c>
      <c r="F13" s="9"/>
      <c r="G13">
        <v>5</v>
      </c>
      <c r="I13">
        <v>4</v>
      </c>
    </row>
    <row r="14" spans="2:12" ht="20.100000000000001" customHeight="1" thickBot="1" x14ac:dyDescent="0.25">
      <c r="B14" s="27"/>
      <c r="C14" s="25"/>
      <c r="D14" s="4" t="s">
        <v>4</v>
      </c>
      <c r="E14" s="6" t="s">
        <v>22</v>
      </c>
      <c r="F14" s="9"/>
      <c r="G14">
        <v>4</v>
      </c>
      <c r="I14">
        <v>5</v>
      </c>
    </row>
    <row r="15" spans="2:12" ht="20.100000000000001" customHeight="1" thickBot="1" x14ac:dyDescent="0.25">
      <c r="B15" s="11" t="s">
        <v>14</v>
      </c>
      <c r="C15" s="31" t="s">
        <v>76</v>
      </c>
      <c r="D15" s="31"/>
      <c r="E15" s="32"/>
      <c r="F15" s="9"/>
      <c r="G15">
        <v>28</v>
      </c>
      <c r="H15">
        <f t="shared" ref="H15:H25" si="0">IF(F15=G15,1,0)</f>
        <v>0</v>
      </c>
    </row>
    <row r="16" spans="2:12" ht="20.100000000000001" customHeight="1" thickBot="1" x14ac:dyDescent="0.25">
      <c r="B16" s="11" t="s">
        <v>15</v>
      </c>
      <c r="C16" s="31" t="s">
        <v>27</v>
      </c>
      <c r="D16" s="31"/>
      <c r="E16" s="32"/>
      <c r="F16" s="9"/>
      <c r="G16">
        <v>2621440</v>
      </c>
      <c r="H16">
        <f t="shared" si="0"/>
        <v>0</v>
      </c>
    </row>
    <row r="17" spans="2:9" ht="20.100000000000001" customHeight="1" thickBot="1" x14ac:dyDescent="0.25">
      <c r="B17" s="11" t="s">
        <v>17</v>
      </c>
      <c r="C17" s="31" t="s">
        <v>77</v>
      </c>
      <c r="D17" s="31"/>
      <c r="E17" s="32"/>
      <c r="F17" s="9"/>
      <c r="G17">
        <v>902</v>
      </c>
      <c r="H17">
        <f t="shared" si="0"/>
        <v>0</v>
      </c>
    </row>
    <row r="18" spans="2:9" ht="39.950000000000003" customHeight="1" thickBot="1" x14ac:dyDescent="0.25">
      <c r="B18" s="11" t="s">
        <v>23</v>
      </c>
      <c r="C18" s="25" t="s">
        <v>30</v>
      </c>
      <c r="D18" s="25"/>
      <c r="E18" s="26"/>
      <c r="F18" s="9"/>
      <c r="G18">
        <v>51</v>
      </c>
      <c r="H18">
        <f t="shared" si="0"/>
        <v>0</v>
      </c>
    </row>
    <row r="19" spans="2:9" ht="60" customHeight="1" thickBot="1" x14ac:dyDescent="0.25">
      <c r="B19" s="11" t="s">
        <v>24</v>
      </c>
      <c r="C19" s="25" t="s">
        <v>34</v>
      </c>
      <c r="D19" s="25"/>
      <c r="E19" s="26"/>
      <c r="F19" s="9"/>
      <c r="G19" t="s">
        <v>35</v>
      </c>
      <c r="H19">
        <f t="shared" si="0"/>
        <v>0</v>
      </c>
    </row>
    <row r="20" spans="2:9" ht="20.100000000000001" customHeight="1" thickBot="1" x14ac:dyDescent="0.25">
      <c r="B20" s="11" t="s">
        <v>25</v>
      </c>
      <c r="C20" s="25" t="s">
        <v>38</v>
      </c>
      <c r="D20" s="25"/>
      <c r="E20" s="26"/>
      <c r="F20" s="10"/>
      <c r="G20" t="s">
        <v>39</v>
      </c>
      <c r="H20">
        <f t="shared" si="0"/>
        <v>0</v>
      </c>
    </row>
    <row r="21" spans="2:9" ht="39.950000000000003" customHeight="1" thickBot="1" x14ac:dyDescent="0.25">
      <c r="B21" s="11" t="s">
        <v>26</v>
      </c>
      <c r="C21" s="25" t="s">
        <v>78</v>
      </c>
      <c r="D21" s="25"/>
      <c r="E21" s="26"/>
      <c r="F21" s="10"/>
      <c r="G21" t="s">
        <v>40</v>
      </c>
      <c r="H21">
        <f t="shared" si="0"/>
        <v>0</v>
      </c>
    </row>
    <row r="22" spans="2:9" ht="39.950000000000003" customHeight="1" thickBot="1" x14ac:dyDescent="0.25">
      <c r="B22" s="11" t="s">
        <v>28</v>
      </c>
      <c r="C22" s="25" t="s">
        <v>45</v>
      </c>
      <c r="D22" s="25"/>
      <c r="E22" s="26"/>
      <c r="F22" s="10"/>
      <c r="G22" t="s">
        <v>40</v>
      </c>
      <c r="H22">
        <f t="shared" si="0"/>
        <v>0</v>
      </c>
    </row>
    <row r="23" spans="2:9" ht="39.950000000000003" customHeight="1" thickBot="1" x14ac:dyDescent="0.25">
      <c r="B23" s="11" t="s">
        <v>29</v>
      </c>
      <c r="C23" s="25" t="s">
        <v>79</v>
      </c>
      <c r="D23" s="25"/>
      <c r="E23" s="26"/>
      <c r="F23" s="10"/>
      <c r="G23" t="s">
        <v>40</v>
      </c>
      <c r="H23">
        <f t="shared" si="0"/>
        <v>0</v>
      </c>
    </row>
    <row r="24" spans="2:9" ht="39.950000000000003" customHeight="1" thickBot="1" x14ac:dyDescent="0.25">
      <c r="B24" s="11" t="s">
        <v>31</v>
      </c>
      <c r="C24" s="25" t="s">
        <v>46</v>
      </c>
      <c r="D24" s="25"/>
      <c r="E24" s="26"/>
      <c r="F24" s="10"/>
      <c r="G24" t="s">
        <v>39</v>
      </c>
      <c r="H24">
        <f t="shared" si="0"/>
        <v>0</v>
      </c>
    </row>
    <row r="25" spans="2:9" ht="20.100000000000001" customHeight="1" thickBot="1" x14ac:dyDescent="0.25">
      <c r="B25" s="27" t="s">
        <v>32</v>
      </c>
      <c r="C25" s="25" t="s">
        <v>48</v>
      </c>
      <c r="D25" s="4" t="s">
        <v>0</v>
      </c>
      <c r="E25" s="6">
        <v>0.01</v>
      </c>
      <c r="F25" s="30"/>
      <c r="G25" s="2" t="s">
        <v>1</v>
      </c>
      <c r="H25">
        <f t="shared" si="0"/>
        <v>0</v>
      </c>
      <c r="I25" s="1" t="s">
        <v>0</v>
      </c>
    </row>
    <row r="26" spans="2:9" ht="20.100000000000001" customHeight="1" thickBot="1" x14ac:dyDescent="0.25">
      <c r="B26" s="27"/>
      <c r="C26" s="25"/>
      <c r="D26" s="4" t="s">
        <v>1</v>
      </c>
      <c r="E26" s="6">
        <v>1</v>
      </c>
      <c r="F26" s="30"/>
      <c r="G26" s="2"/>
      <c r="I26" s="1" t="s">
        <v>1</v>
      </c>
    </row>
    <row r="27" spans="2:9" ht="20.100000000000001" customHeight="1" thickBot="1" x14ac:dyDescent="0.25">
      <c r="B27" s="27"/>
      <c r="C27" s="25"/>
      <c r="D27" s="4" t="s">
        <v>2</v>
      </c>
      <c r="E27" s="6">
        <v>0.1</v>
      </c>
      <c r="F27" s="30"/>
      <c r="G27" s="2"/>
      <c r="I27" s="1" t="s">
        <v>2</v>
      </c>
    </row>
    <row r="28" spans="2:9" ht="20.100000000000001" customHeight="1" thickBot="1" x14ac:dyDescent="0.25">
      <c r="B28" s="27"/>
      <c r="C28" s="25"/>
      <c r="D28" s="4" t="s">
        <v>3</v>
      </c>
      <c r="E28" s="6">
        <v>10</v>
      </c>
      <c r="F28" s="30"/>
      <c r="G28" s="2"/>
      <c r="I28" s="1" t="s">
        <v>3</v>
      </c>
    </row>
    <row r="29" spans="2:9" ht="20.100000000000001" customHeight="1" thickBot="1" x14ac:dyDescent="0.25">
      <c r="B29" s="27"/>
      <c r="C29" s="25"/>
      <c r="D29" s="4" t="s">
        <v>4</v>
      </c>
      <c r="E29" s="6">
        <v>1024</v>
      </c>
      <c r="F29" s="30"/>
      <c r="G29" s="2"/>
      <c r="I29" s="1" t="s">
        <v>4</v>
      </c>
    </row>
    <row r="30" spans="2:9" ht="20.100000000000001" customHeight="1" thickBot="1" x14ac:dyDescent="0.25">
      <c r="B30" s="27" t="s">
        <v>33</v>
      </c>
      <c r="C30" s="25" t="s">
        <v>50</v>
      </c>
      <c r="D30" s="4" t="s">
        <v>0</v>
      </c>
      <c r="E30" s="6">
        <v>0.01</v>
      </c>
      <c r="F30" s="30"/>
      <c r="G30" s="2" t="s">
        <v>2</v>
      </c>
      <c r="H30">
        <f>IF(F30=G30,1,0)</f>
        <v>0</v>
      </c>
      <c r="I30" s="1" t="s">
        <v>0</v>
      </c>
    </row>
    <row r="31" spans="2:9" ht="20.100000000000001" customHeight="1" thickBot="1" x14ac:dyDescent="0.25">
      <c r="B31" s="27"/>
      <c r="C31" s="25"/>
      <c r="D31" s="4" t="s">
        <v>1</v>
      </c>
      <c r="E31" s="6">
        <v>0.1</v>
      </c>
      <c r="F31" s="30"/>
      <c r="I31" s="1" t="s">
        <v>1</v>
      </c>
    </row>
    <row r="32" spans="2:9" ht="20.100000000000001" customHeight="1" thickBot="1" x14ac:dyDescent="0.25">
      <c r="B32" s="27"/>
      <c r="C32" s="25"/>
      <c r="D32" s="4" t="s">
        <v>2</v>
      </c>
      <c r="E32" s="6">
        <v>1</v>
      </c>
      <c r="F32" s="30"/>
      <c r="I32" s="1" t="s">
        <v>2</v>
      </c>
    </row>
    <row r="33" spans="2:9" ht="20.100000000000001" customHeight="1" thickBot="1" x14ac:dyDescent="0.25">
      <c r="B33" s="27"/>
      <c r="C33" s="25"/>
      <c r="D33" s="4" t="s">
        <v>3</v>
      </c>
      <c r="E33" s="6">
        <v>10</v>
      </c>
      <c r="F33" s="30"/>
      <c r="I33" s="1" t="s">
        <v>3</v>
      </c>
    </row>
    <row r="34" spans="2:9" ht="20.100000000000001" customHeight="1" thickBot="1" x14ac:dyDescent="0.25">
      <c r="B34" s="27"/>
      <c r="C34" s="25"/>
      <c r="D34" s="4" t="s">
        <v>4</v>
      </c>
      <c r="E34" s="6">
        <v>1024</v>
      </c>
      <c r="F34" s="30"/>
      <c r="I34" s="1" t="s">
        <v>4</v>
      </c>
    </row>
    <row r="35" spans="2:9" ht="20.100000000000001" customHeight="1" thickBot="1" x14ac:dyDescent="0.25">
      <c r="B35" s="27" t="s">
        <v>36</v>
      </c>
      <c r="C35" s="25" t="s">
        <v>80</v>
      </c>
      <c r="D35" s="4" t="s">
        <v>0</v>
      </c>
      <c r="E35" s="6">
        <v>1</v>
      </c>
      <c r="F35" s="30"/>
      <c r="G35" s="2" t="s">
        <v>4</v>
      </c>
      <c r="H35">
        <f>IF(F35=G35,1,0)</f>
        <v>0</v>
      </c>
      <c r="I35" s="1" t="s">
        <v>0</v>
      </c>
    </row>
    <row r="36" spans="2:9" ht="20.100000000000001" customHeight="1" thickBot="1" x14ac:dyDescent="0.25">
      <c r="B36" s="27"/>
      <c r="C36" s="25"/>
      <c r="D36" s="4" t="s">
        <v>1</v>
      </c>
      <c r="E36" s="7" t="s">
        <v>53</v>
      </c>
      <c r="F36" s="30"/>
      <c r="I36" s="1" t="s">
        <v>1</v>
      </c>
    </row>
    <row r="37" spans="2:9" ht="20.100000000000001" customHeight="1" thickBot="1" x14ac:dyDescent="0.25">
      <c r="B37" s="27"/>
      <c r="C37" s="25"/>
      <c r="D37" s="4" t="s">
        <v>2</v>
      </c>
      <c r="E37" s="6">
        <v>64</v>
      </c>
      <c r="F37" s="30"/>
      <c r="I37" s="1" t="s">
        <v>2</v>
      </c>
    </row>
    <row r="38" spans="2:9" ht="20.100000000000001" customHeight="1" thickBot="1" x14ac:dyDescent="0.25">
      <c r="B38" s="27"/>
      <c r="C38" s="25"/>
      <c r="D38" s="4" t="s">
        <v>3</v>
      </c>
      <c r="E38" s="6">
        <v>0.1</v>
      </c>
      <c r="F38" s="30"/>
      <c r="I38" s="1" t="s">
        <v>3</v>
      </c>
    </row>
    <row r="39" spans="2:9" ht="20.100000000000001" customHeight="1" thickBot="1" x14ac:dyDescent="0.25">
      <c r="B39" s="27"/>
      <c r="C39" s="25"/>
      <c r="D39" s="4" t="s">
        <v>4</v>
      </c>
      <c r="E39" s="6">
        <v>10</v>
      </c>
      <c r="F39" s="30"/>
      <c r="I39" s="1" t="s">
        <v>4</v>
      </c>
    </row>
    <row r="40" spans="2:9" ht="20.100000000000001" customHeight="1" thickBot="1" x14ac:dyDescent="0.25">
      <c r="B40" s="27" t="s">
        <v>37</v>
      </c>
      <c r="C40" s="25" t="s">
        <v>58</v>
      </c>
      <c r="D40" s="4" t="s">
        <v>0</v>
      </c>
      <c r="E40" s="5" t="s">
        <v>81</v>
      </c>
      <c r="F40" s="10"/>
      <c r="G40" s="2"/>
      <c r="H40">
        <f>IF(F40=G40,IF(F41=G41,IF(F42=G42,IF(F43=G43,IF(F44=G44,1,0),0),0),0),0)</f>
        <v>0</v>
      </c>
      <c r="I40" s="1" t="s">
        <v>56</v>
      </c>
    </row>
    <row r="41" spans="2:9" ht="20.100000000000001" customHeight="1" thickBot="1" x14ac:dyDescent="0.25">
      <c r="B41" s="27"/>
      <c r="C41" s="25"/>
      <c r="D41" s="4" t="s">
        <v>1</v>
      </c>
      <c r="E41" s="8" t="s">
        <v>60</v>
      </c>
      <c r="F41" s="10"/>
      <c r="I41" s="1" t="s">
        <v>56</v>
      </c>
    </row>
    <row r="42" spans="2:9" ht="20.100000000000001" customHeight="1" thickBot="1" x14ac:dyDescent="0.25">
      <c r="B42" s="27"/>
      <c r="C42" s="25"/>
      <c r="D42" s="4" t="s">
        <v>2</v>
      </c>
      <c r="E42" s="5" t="s">
        <v>59</v>
      </c>
      <c r="F42" s="10"/>
      <c r="G42" t="s">
        <v>56</v>
      </c>
      <c r="I42" s="1" t="s">
        <v>56</v>
      </c>
    </row>
    <row r="43" spans="2:9" ht="20.100000000000001" customHeight="1" thickBot="1" x14ac:dyDescent="0.25">
      <c r="B43" s="27"/>
      <c r="C43" s="25"/>
      <c r="D43" s="4" t="s">
        <v>3</v>
      </c>
      <c r="E43" s="5" t="s">
        <v>61</v>
      </c>
      <c r="F43" s="10"/>
      <c r="G43" t="s">
        <v>56</v>
      </c>
      <c r="I43" s="1" t="s">
        <v>56</v>
      </c>
    </row>
    <row r="44" spans="2:9" ht="20.100000000000001" customHeight="1" thickBot="1" x14ac:dyDescent="0.25">
      <c r="B44" s="27"/>
      <c r="C44" s="25"/>
      <c r="D44" s="4" t="s">
        <v>4</v>
      </c>
      <c r="E44" s="5" t="s">
        <v>62</v>
      </c>
      <c r="F44" s="10"/>
      <c r="G44" t="s">
        <v>56</v>
      </c>
      <c r="I44" s="1" t="s">
        <v>56</v>
      </c>
    </row>
    <row r="45" spans="2:9" ht="39.950000000000003" customHeight="1" thickBot="1" x14ac:dyDescent="0.25">
      <c r="B45" s="11" t="s">
        <v>41</v>
      </c>
      <c r="C45" s="25" t="s">
        <v>82</v>
      </c>
      <c r="D45" s="25"/>
      <c r="E45" s="26"/>
      <c r="F45" s="10"/>
      <c r="G45">
        <v>0</v>
      </c>
      <c r="H45">
        <f t="shared" ref="H45:H57" si="1">IF(F45&lt;&gt;"",IF(F45=G45,1,0),0)</f>
        <v>0</v>
      </c>
    </row>
    <row r="46" spans="2:9" ht="39.950000000000003" customHeight="1" thickBot="1" x14ac:dyDescent="0.25">
      <c r="B46" s="11" t="s">
        <v>42</v>
      </c>
      <c r="C46" s="25" t="s">
        <v>65</v>
      </c>
      <c r="D46" s="25"/>
      <c r="E46" s="26"/>
      <c r="F46" s="10"/>
      <c r="G46">
        <v>0</v>
      </c>
      <c r="H46">
        <f t="shared" si="1"/>
        <v>0</v>
      </c>
    </row>
    <row r="47" spans="2:9" ht="39.950000000000003" customHeight="1" thickBot="1" x14ac:dyDescent="0.25">
      <c r="B47" s="11" t="s">
        <v>43</v>
      </c>
      <c r="C47" s="25" t="s">
        <v>66</v>
      </c>
      <c r="D47" s="25"/>
      <c r="E47" s="26"/>
      <c r="F47" s="10"/>
      <c r="G47">
        <v>1</v>
      </c>
      <c r="H47">
        <f t="shared" si="1"/>
        <v>0</v>
      </c>
    </row>
    <row r="48" spans="2:9" ht="39.950000000000003" customHeight="1" thickBot="1" x14ac:dyDescent="0.25">
      <c r="B48" s="11" t="s">
        <v>44</v>
      </c>
      <c r="C48" s="25" t="s">
        <v>83</v>
      </c>
      <c r="D48" s="25"/>
      <c r="E48" s="26"/>
      <c r="F48" s="10"/>
      <c r="G48">
        <v>1</v>
      </c>
      <c r="H48">
        <f t="shared" si="1"/>
        <v>0</v>
      </c>
    </row>
    <row r="49" spans="2:8" ht="39.950000000000003" customHeight="1" thickBot="1" x14ac:dyDescent="0.25">
      <c r="B49" s="11" t="s">
        <v>47</v>
      </c>
      <c r="C49" s="25" t="s">
        <v>84</v>
      </c>
      <c r="D49" s="25"/>
      <c r="E49" s="26"/>
      <c r="F49" s="10"/>
      <c r="G49">
        <v>0</v>
      </c>
      <c r="H49">
        <f t="shared" si="1"/>
        <v>0</v>
      </c>
    </row>
    <row r="50" spans="2:8" ht="39.950000000000003" customHeight="1" thickBot="1" x14ac:dyDescent="0.25">
      <c r="B50" s="11" t="s">
        <v>49</v>
      </c>
      <c r="C50" s="25" t="s">
        <v>67</v>
      </c>
      <c r="D50" s="25"/>
      <c r="E50" s="26"/>
      <c r="F50" s="10"/>
      <c r="G50">
        <v>1</v>
      </c>
      <c r="H50">
        <f t="shared" si="1"/>
        <v>0</v>
      </c>
    </row>
    <row r="51" spans="2:8" ht="39.950000000000003" customHeight="1" thickBot="1" x14ac:dyDescent="0.25">
      <c r="B51" s="11" t="s">
        <v>51</v>
      </c>
      <c r="C51" s="25" t="s">
        <v>68</v>
      </c>
      <c r="D51" s="25"/>
      <c r="E51" s="26"/>
      <c r="F51" s="10"/>
      <c r="G51">
        <v>0</v>
      </c>
      <c r="H51">
        <f t="shared" si="1"/>
        <v>0</v>
      </c>
    </row>
    <row r="52" spans="2:8" ht="39.950000000000003" customHeight="1" thickBot="1" x14ac:dyDescent="0.25">
      <c r="B52" s="11" t="s">
        <v>52</v>
      </c>
      <c r="C52" s="25" t="s">
        <v>69</v>
      </c>
      <c r="D52" s="25"/>
      <c r="E52" s="26"/>
      <c r="F52" s="10"/>
      <c r="G52">
        <v>0</v>
      </c>
      <c r="H52">
        <f t="shared" si="1"/>
        <v>0</v>
      </c>
    </row>
    <row r="53" spans="2:8" ht="39.950000000000003" customHeight="1" thickBot="1" x14ac:dyDescent="0.25">
      <c r="B53" s="11" t="s">
        <v>54</v>
      </c>
      <c r="C53" s="25" t="s">
        <v>70</v>
      </c>
      <c r="D53" s="25"/>
      <c r="E53" s="26"/>
      <c r="F53" s="10"/>
      <c r="G53">
        <v>0</v>
      </c>
      <c r="H53">
        <f t="shared" si="1"/>
        <v>0</v>
      </c>
    </row>
    <row r="54" spans="2:8" ht="39.950000000000003" customHeight="1" thickBot="1" x14ac:dyDescent="0.25">
      <c r="B54" s="11" t="s">
        <v>55</v>
      </c>
      <c r="C54" s="25" t="s">
        <v>85</v>
      </c>
      <c r="D54" s="25"/>
      <c r="E54" s="26"/>
      <c r="F54" s="10"/>
      <c r="G54">
        <v>0</v>
      </c>
      <c r="H54">
        <f t="shared" si="1"/>
        <v>0</v>
      </c>
    </row>
    <row r="55" spans="2:8" ht="39.950000000000003" customHeight="1" thickBot="1" x14ac:dyDescent="0.25">
      <c r="B55" s="11" t="s">
        <v>57</v>
      </c>
      <c r="C55" s="25" t="s">
        <v>86</v>
      </c>
      <c r="D55" s="25"/>
      <c r="E55" s="26"/>
      <c r="F55" s="10"/>
      <c r="G55">
        <v>1</v>
      </c>
      <c r="H55">
        <f t="shared" si="1"/>
        <v>0</v>
      </c>
    </row>
    <row r="56" spans="2:8" ht="39.950000000000003" customHeight="1" thickBot="1" x14ac:dyDescent="0.25">
      <c r="B56" s="11" t="s">
        <v>63</v>
      </c>
      <c r="C56" s="25" t="s">
        <v>71</v>
      </c>
      <c r="D56" s="25"/>
      <c r="E56" s="26"/>
      <c r="F56" s="10"/>
      <c r="G56">
        <v>1</v>
      </c>
      <c r="H56">
        <f t="shared" si="1"/>
        <v>0</v>
      </c>
    </row>
    <row r="57" spans="2:8" ht="39.950000000000003" customHeight="1" thickBot="1" x14ac:dyDescent="0.25">
      <c r="B57" s="12" t="s">
        <v>64</v>
      </c>
      <c r="C57" s="28" t="s">
        <v>72</v>
      </c>
      <c r="D57" s="28"/>
      <c r="E57" s="29"/>
      <c r="F57" s="10"/>
      <c r="G57">
        <v>0</v>
      </c>
      <c r="H57">
        <f t="shared" si="1"/>
        <v>0</v>
      </c>
    </row>
    <row r="58" spans="2:8" x14ac:dyDescent="0.2">
      <c r="H58">
        <f>SUM(H5:H57)</f>
        <v>0</v>
      </c>
    </row>
    <row r="59" spans="2:8" x14ac:dyDescent="0.2">
      <c r="H59" s="3">
        <f>H58/$D$4</f>
        <v>0</v>
      </c>
    </row>
  </sheetData>
  <sheetProtection password="B3B1" sheet="1" objects="1" scenarios="1" selectLockedCells="1"/>
  <mergeCells count="40">
    <mergeCell ref="B10:B14"/>
    <mergeCell ref="C10:C14"/>
    <mergeCell ref="B5:B9"/>
    <mergeCell ref="C5:C9"/>
    <mergeCell ref="E2:F2"/>
    <mergeCell ref="B2:C2"/>
    <mergeCell ref="C19:E19"/>
    <mergeCell ref="C20:E20"/>
    <mergeCell ref="C21:E21"/>
    <mergeCell ref="C15:E15"/>
    <mergeCell ref="C16:E16"/>
    <mergeCell ref="C17:E17"/>
    <mergeCell ref="C18:E18"/>
    <mergeCell ref="F35:F39"/>
    <mergeCell ref="B30:B34"/>
    <mergeCell ref="C30:C34"/>
    <mergeCell ref="F30:F34"/>
    <mergeCell ref="C22:E22"/>
    <mergeCell ref="C23:E23"/>
    <mergeCell ref="C24:E24"/>
    <mergeCell ref="B25:B29"/>
    <mergeCell ref="C25:C29"/>
    <mergeCell ref="F25:F29"/>
    <mergeCell ref="C45:E45"/>
    <mergeCell ref="C46:E46"/>
    <mergeCell ref="B40:B44"/>
    <mergeCell ref="C40:C44"/>
    <mergeCell ref="B35:B39"/>
    <mergeCell ref="C35:C39"/>
    <mergeCell ref="C47:E47"/>
    <mergeCell ref="C48:E48"/>
    <mergeCell ref="C49:E49"/>
    <mergeCell ref="C50:E50"/>
    <mergeCell ref="C51:E51"/>
    <mergeCell ref="C54:E54"/>
    <mergeCell ref="C55:E55"/>
    <mergeCell ref="C56:E56"/>
    <mergeCell ref="C57:E57"/>
    <mergeCell ref="C52:E52"/>
    <mergeCell ref="C53:E53"/>
  </mergeCells>
  <dataValidations count="5">
    <dataValidation type="list" allowBlank="1" showInputMessage="1" showErrorMessage="1" sqref="F25 F30 F35">
      <formula1>$I$25:$I$29</formula1>
    </dataValidation>
    <dataValidation type="list" allowBlank="1" showInputMessage="1" showErrorMessage="1" sqref="F20:F24">
      <formula1>"I,H"</formula1>
    </dataValidation>
    <dataValidation type="list" allowBlank="1" showInputMessage="1" showErrorMessage="1" sqref="F40:F44">
      <formula1>$I$40:$I$44</formula1>
    </dataValidation>
    <dataValidation type="list" allowBlank="1" showInputMessage="1" showErrorMessage="1" sqref="F45:F57">
      <formula1>"1,0"</formula1>
    </dataValidation>
    <dataValidation type="list" allowBlank="1" showInputMessage="1" showErrorMessage="1" sqref="F5:F14">
      <formula1>$I$5:$I$9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totlaj</dc:creator>
  <cp:lastModifiedBy>totlaj</cp:lastModifiedBy>
  <dcterms:created xsi:type="dcterms:W3CDTF">2013-09-27T04:09:51Z</dcterms:created>
  <dcterms:modified xsi:type="dcterms:W3CDTF">2013-10-10T06:54:22Z</dcterms:modified>
</cp:coreProperties>
</file>